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5760" tabRatio="919" activeTab="0"/>
  </bookViews>
  <sheets>
    <sheet name="Déficalisation voiture " sheetId="1" r:id="rId1"/>
    <sheet name="Déficalisation electrique " sheetId="2" r:id="rId2"/>
  </sheets>
  <definedNames>
    <definedName name="actions" localSheetId="1">#REF!</definedName>
    <definedName name="actions" localSheetId="0">#REF!</definedName>
    <definedName name="actions">#REF!</definedName>
    <definedName name="budget" localSheetId="1">#REF!</definedName>
    <definedName name="budget" localSheetId="0">#REF!</definedName>
    <definedName name="budget">#REF!</definedName>
  </definedNames>
  <calcPr fullCalcOnLoad="1"/>
</workbook>
</file>

<file path=xl/sharedStrings.xml><?xml version="1.0" encoding="utf-8"?>
<sst xmlns="http://schemas.openxmlformats.org/spreadsheetml/2006/main" count="111" uniqueCount="52">
  <si>
    <t>Date</t>
  </si>
  <si>
    <t>Caractéristiques du déplacement</t>
  </si>
  <si>
    <t>Personnes Covoiturées ou covoiturage</t>
  </si>
  <si>
    <t>DEFISCALISATION</t>
  </si>
  <si>
    <t>DES FRAIS ENGAGÉS</t>
  </si>
  <si>
    <t>Fiche d'impot sur le revenu   case 7UF</t>
  </si>
  <si>
    <t xml:space="preserve">Je certifie avoir utilisé mon véhicule personnel lors des déplacements dont les caractéristiques sont précisées </t>
  </si>
  <si>
    <t xml:space="preserve">ci-dessous et inhérents à ces déplacements. </t>
  </si>
  <si>
    <t>Nom de la commission</t>
  </si>
  <si>
    <t>Nom- Prénom/Fonction</t>
  </si>
  <si>
    <t>Adresse</t>
  </si>
  <si>
    <t>Lieu de Départ</t>
  </si>
  <si>
    <t>Lieu d'Arrivée</t>
  </si>
  <si>
    <r>
      <rPr>
        <sz val="10"/>
        <rFont val="Arial"/>
        <family val="2"/>
      </rPr>
      <t>Kilométre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Aller/Retour</t>
    </r>
  </si>
  <si>
    <t>Total KM</t>
  </si>
  <si>
    <t>Signature</t>
  </si>
  <si>
    <t>hébergement, billet de transport)</t>
  </si>
  <si>
    <r>
      <t xml:space="preserve">Autres frais </t>
    </r>
    <r>
      <rPr>
        <b/>
        <sz val="9"/>
        <rFont val="Arial"/>
        <family val="2"/>
      </rPr>
      <t>(2)</t>
    </r>
  </si>
  <si>
    <t>Transmettre cette feuille :</t>
  </si>
  <si>
    <t>TOTAL  à défiscaliser</t>
  </si>
  <si>
    <t>Fait à :</t>
  </si>
  <si>
    <t>Le:</t>
  </si>
  <si>
    <t>- vers fin avril pour vous transmettre le Cerfa pour vos impôts</t>
  </si>
  <si>
    <t>Type de véhicule*</t>
  </si>
  <si>
    <t>4 CV</t>
  </si>
  <si>
    <t>Barème compensation 2022</t>
  </si>
  <si>
    <t>Chevaux fiscaux</t>
  </si>
  <si>
    <t>Jusqu’à 5 000 km</t>
  </si>
  <si>
    <t>De 5 001 km à 20 000 km</t>
  </si>
  <si>
    <t>Au-delà de 20 000 km</t>
  </si>
  <si>
    <t>3 CV et moins</t>
  </si>
  <si>
    <t>+</t>
  </si>
  <si>
    <t xml:space="preserve">5 CV </t>
  </si>
  <si>
    <t>6 CV</t>
  </si>
  <si>
    <t>7 CV et plus</t>
  </si>
  <si>
    <t>(1) connu vers fin avril N+1</t>
  </si>
  <si>
    <t>(2) joindre les justificatifs (péage, parking, repas,</t>
  </si>
  <si>
    <r>
      <t xml:space="preserve">indemnité/km </t>
    </r>
    <r>
      <rPr>
        <b/>
        <sz val="9"/>
        <rFont val="Arial"/>
        <family val="2"/>
      </rPr>
      <t>(1)</t>
    </r>
  </si>
  <si>
    <t>Thermiques-Hydrogène-Hybrides</t>
  </si>
  <si>
    <t>Màj le 07/04/2023</t>
  </si>
  <si>
    <t>100% Electriques</t>
  </si>
  <si>
    <t xml:space="preserve">activité  bénévole au profit de l'association, </t>
  </si>
  <si>
    <t xml:space="preserve">Je déclare renoncer au remboursement des frais, engagés dans le cadre de mon </t>
  </si>
  <si>
    <t>CIBPL</t>
  </si>
  <si>
    <t>Mail:</t>
  </si>
  <si>
    <r>
      <t xml:space="preserve">Montant versé </t>
    </r>
    <r>
      <rPr>
        <sz val="10"/>
        <rFont val="Arial"/>
        <family val="2"/>
      </rPr>
      <t>autres associations</t>
    </r>
  </si>
  <si>
    <t>cumul des km autres associations</t>
  </si>
  <si>
    <t>immatriculation:</t>
  </si>
  <si>
    <t>Président ou Trésorier</t>
  </si>
  <si>
    <t>Bénévole</t>
  </si>
  <si>
    <t>01/01/2023 au 31/12/2023</t>
  </si>
  <si>
    <t>année 2023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</si>
</sst>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&quot;F&quot;_-;\-* #,##0.0\ &quot;F&quot;_-;_-* &quot;-&quot;??\ &quot;F&quot;_-;_-@_-"/>
    <numFmt numFmtId="173" formatCode="_-* #,##0\ &quot;F&quot;_-;\-* #,##0\ &quot;F&quot;_-;_-* &quot;-&quot;??\ &quot;F&quot;_-;_-@_-"/>
    <numFmt numFmtId="174" formatCode="dd/mm/yy"/>
    <numFmt numFmtId="175" formatCode="m/d/yyyy"/>
    <numFmt numFmtId="176" formatCode="_-* #,##0.00\ [$€-1]_-;\-* #,##0.00\ [$€-1]_-;_-* &quot;-&quot;??\ [$€-1]_-;_-@_-"/>
    <numFmt numFmtId="177" formatCode="#,##0.00\ [$€-1];[Red]\-#,##0.00\ [$€-1]"/>
    <numFmt numFmtId="178" formatCode="_-* #,##0.0\ [$€-1]_-;\-* #,##0.0\ [$€-1]_-;_-* &quot;-&quot;??\ [$€-1]_-;_-@_-"/>
    <numFmt numFmtId="179" formatCode="_-* #,##0\ [$€-1]_-;\-* #,##0\ [$€-1]_-;_-* &quot;-&quot;??\ [$€-1]_-;_-@_-"/>
    <numFmt numFmtId="180" formatCode="_-* #,##0.00\ [$€-1]_-;\-* #,##0.00\ [$€-1]_-;_-* &quot;-&quot;??\ [$€-1]_-"/>
    <numFmt numFmtId="181" formatCode="_-* #,##0.000\ [$€-1]_-;\-* #,##0.000\ [$€-1]_-;_-* &quot;-&quot;??\ [$€-1]_-"/>
    <numFmt numFmtId="182" formatCode="_-* #,##0.0000\ [$€-1]_-;\-* #,##0.0000\ [$€-1]_-;_-* &quot;-&quot;??\ [$€-1]_-"/>
    <numFmt numFmtId="183" formatCode="_-* #,##0.0\ [$€-1]_-;\-* #,##0.0\ [$€-1]_-;_-* &quot;-&quot;??\ [$€-1]_-"/>
    <numFmt numFmtId="184" formatCode="_-* #,##0\ [$€-1]_-;\-* #,##0\ [$€-1]_-;_-* &quot;-&quot;??\ [$€-1]_-"/>
    <numFmt numFmtId="185" formatCode="_-* #,##0.0\ _F_-;\-* #,##0.0\ _F_-;_-* &quot;-&quot;??\ _F_-;_-@_-"/>
    <numFmt numFmtId="186" formatCode="_-* #,##0\ _F_-;\-* #,##0\ _F_-;_-* &quot;-&quot;??\ _F_-;_-@_-"/>
    <numFmt numFmtId="187" formatCode="&quot;Vrai&quot;;&quot;Vrai&quot;;&quot;Faux&quot;"/>
    <numFmt numFmtId="188" formatCode="&quot;Actif&quot;;&quot;Actif&quot;;&quot;Inactif&quot;"/>
    <numFmt numFmtId="189" formatCode="0.00000"/>
    <numFmt numFmtId="190" formatCode="0.0000"/>
    <numFmt numFmtId="191" formatCode="0.000"/>
    <numFmt numFmtId="192" formatCode="0.0%"/>
    <numFmt numFmtId="193" formatCode="_-* #,##0.00000\ [$€-1]_-;\-* #,##0.00000\ [$€-1]_-;_-* &quot;-&quot;??\ [$€-1]_-"/>
    <numFmt numFmtId="194" formatCode="_-* #,##0.000000\ [$€-1]_-;\-* #,##0.000000\ [$€-1]_-;_-* &quot;-&quot;??\ [$€-1]_-"/>
    <numFmt numFmtId="195" formatCode="_-* #,##0.0000000\ [$€-1]_-;\-* #,##0.0000000\ [$€-1]_-;_-* &quot;-&quot;??\ [$€-1]_-"/>
    <numFmt numFmtId="196" formatCode="_-* #,##0.00000000\ [$€-1]_-;\-* #,##0.00000000\ [$€-1]_-;_-* &quot;-&quot;??\ [$€-1]_-"/>
    <numFmt numFmtId="197" formatCode="_-* #,##0.000000000\ [$€-1]_-;\-* #,##0.000000000\ [$€-1]_-;_-* &quot;-&quot;??\ [$€-1]_-"/>
    <numFmt numFmtId="198" formatCode="_-* #,##0.0000000000\ [$€-1]_-;\-* #,##0.0000000000\ [$€-1]_-;_-* &quot;-&quot;??\ [$€-1]_-"/>
    <numFmt numFmtId="199" formatCode="[$-40C]dddd\ d\ mmmm\ yyyy"/>
    <numFmt numFmtId="200" formatCode="[$-40C]mmm\-yy;@"/>
    <numFmt numFmtId="201" formatCode="[$€-2]\ #,##0.00_);[Red]\([$€-2]\ #,##0.00\)"/>
    <numFmt numFmtId="202" formatCode="dd/mm/yy;@"/>
    <numFmt numFmtId="203" formatCode="yyyy"/>
    <numFmt numFmtId="204" formatCode="mmm\."/>
    <numFmt numFmtId="205" formatCode="[$-40C]mmmmm;@"/>
    <numFmt numFmtId="206" formatCode="mmm"/>
    <numFmt numFmtId="207" formatCode="[$-40C]mmmmm\-yy;@"/>
    <numFmt numFmtId="208" formatCode="ddd\ dd\ mmm\ "/>
    <numFmt numFmtId="209" formatCode="#,##0.00\ &quot;€&quot;"/>
    <numFmt numFmtId="210" formatCode="0000000"/>
  </numFmts>
  <fonts count="57">
    <font>
      <sz val="10"/>
      <name val="Arial"/>
      <family val="0"/>
    </font>
    <font>
      <i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i/>
      <sz val="11"/>
      <color indexed="8"/>
      <name val="Calibri"/>
      <family val="2"/>
    </font>
    <font>
      <b/>
      <i/>
      <sz val="12"/>
      <color indexed="9"/>
      <name val="Calibri"/>
      <family val="2"/>
    </font>
    <font>
      <i/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30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0070C0"/>
      <name val="Arial"/>
      <family val="2"/>
    </font>
    <font>
      <b/>
      <sz val="12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180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208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08" fontId="0" fillId="0" borderId="11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08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right"/>
      <protection/>
    </xf>
    <xf numFmtId="208" fontId="0" fillId="0" borderId="0" xfId="0" applyNumberFormat="1" applyFont="1" applyAlignment="1" applyProtection="1">
      <alignment/>
      <protection/>
    </xf>
    <xf numFmtId="3" fontId="9" fillId="33" borderId="15" xfId="0" applyNumberFormat="1" applyFont="1" applyFill="1" applyBorder="1" applyAlignment="1" applyProtection="1">
      <alignment/>
      <protection locked="0"/>
    </xf>
    <xf numFmtId="0" fontId="7" fillId="27" borderId="16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0" fillId="27" borderId="17" xfId="0" applyFont="1" applyFill="1" applyBorder="1" applyAlignment="1" applyProtection="1">
      <alignment horizontal="center"/>
      <protection locked="0"/>
    </xf>
    <xf numFmtId="0" fontId="0" fillId="27" borderId="18" xfId="0" applyFill="1" applyBorder="1" applyAlignment="1" applyProtection="1">
      <alignment horizontal="center"/>
      <protection locked="0"/>
    </xf>
    <xf numFmtId="0" fontId="0" fillId="27" borderId="19" xfId="0" applyFill="1" applyBorder="1" applyAlignment="1" applyProtection="1">
      <alignment/>
      <protection locked="0"/>
    </xf>
    <xf numFmtId="0" fontId="0" fillId="27" borderId="20" xfId="0" applyFill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0" fontId="10" fillId="27" borderId="17" xfId="0" applyFont="1" applyFill="1" applyBorder="1" applyAlignment="1" applyProtection="1">
      <alignment horizontal="center" vertical="center"/>
      <protection locked="0"/>
    </xf>
    <xf numFmtId="0" fontId="10" fillId="27" borderId="18" xfId="0" applyFont="1" applyFill="1" applyBorder="1" applyAlignment="1" applyProtection="1">
      <alignment horizontal="center" vertical="center"/>
      <protection locked="0"/>
    </xf>
    <xf numFmtId="0" fontId="10" fillId="27" borderId="21" xfId="0" applyFont="1" applyFill="1" applyBorder="1" applyAlignment="1" applyProtection="1">
      <alignment horizontal="left" vertical="center"/>
      <protection locked="0"/>
    </xf>
    <xf numFmtId="0" fontId="10" fillId="27" borderId="17" xfId="0" applyFont="1" applyFill="1" applyBorder="1" applyAlignment="1" applyProtection="1">
      <alignment horizontal="left" vertical="center"/>
      <protection locked="0"/>
    </xf>
    <xf numFmtId="208" fontId="1" fillId="0" borderId="22" xfId="0" applyNumberFormat="1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/>
      <protection locked="0"/>
    </xf>
    <xf numFmtId="0" fontId="16" fillId="34" borderId="23" xfId="0" applyFont="1" applyFill="1" applyBorder="1" applyAlignment="1" applyProtection="1">
      <alignment/>
      <protection/>
    </xf>
    <xf numFmtId="49" fontId="17" fillId="35" borderId="24" xfId="0" applyNumberFormat="1" applyFont="1" applyFill="1" applyBorder="1" applyAlignment="1" applyProtection="1">
      <alignment horizontal="center"/>
      <protection/>
    </xf>
    <xf numFmtId="0" fontId="17" fillId="35" borderId="25" xfId="0" applyFont="1" applyFill="1" applyBorder="1" applyAlignment="1" applyProtection="1">
      <alignment horizontal="center"/>
      <protection/>
    </xf>
    <xf numFmtId="0" fontId="17" fillId="35" borderId="26" xfId="0" applyFont="1" applyFill="1" applyBorder="1" applyAlignment="1" applyProtection="1">
      <alignment horizontal="center"/>
      <protection/>
    </xf>
    <xf numFmtId="49" fontId="17" fillId="35" borderId="27" xfId="0" applyNumberFormat="1" applyFont="1" applyFill="1" applyBorder="1" applyAlignment="1" applyProtection="1">
      <alignment vertical="center"/>
      <protection/>
    </xf>
    <xf numFmtId="49" fontId="17" fillId="35" borderId="27" xfId="0" applyNumberFormat="1" applyFont="1" applyFill="1" applyBorder="1" applyAlignment="1" applyProtection="1">
      <alignment horizontal="center" vertical="center" wrapText="1"/>
      <protection/>
    </xf>
    <xf numFmtId="49" fontId="17" fillId="35" borderId="28" xfId="0" applyNumberFormat="1" applyFont="1" applyFill="1" applyBorder="1" applyAlignment="1" applyProtection="1">
      <alignment horizontal="center" vertical="center" wrapText="1"/>
      <protection/>
    </xf>
    <xf numFmtId="0" fontId="17" fillId="35" borderId="29" xfId="0" applyFont="1" applyFill="1" applyBorder="1" applyAlignment="1" applyProtection="1">
      <alignment horizontal="center" vertical="center" wrapText="1"/>
      <protection/>
    </xf>
    <xf numFmtId="0" fontId="17" fillId="35" borderId="30" xfId="0" applyFont="1" applyFill="1" applyBorder="1" applyAlignment="1" applyProtection="1">
      <alignment horizontal="center" vertical="center" wrapText="1"/>
      <protection/>
    </xf>
    <xf numFmtId="49" fontId="16" fillId="34" borderId="31" xfId="0" applyNumberFormat="1" applyFont="1" applyFill="1" applyBorder="1" applyAlignment="1" applyProtection="1">
      <alignment/>
      <protection/>
    </xf>
    <xf numFmtId="191" fontId="16" fillId="34" borderId="31" xfId="0" applyNumberFormat="1" applyFont="1" applyFill="1" applyBorder="1" applyAlignment="1" applyProtection="1">
      <alignment horizontal="center"/>
      <protection/>
    </xf>
    <xf numFmtId="191" fontId="16" fillId="34" borderId="32" xfId="0" applyNumberFormat="1" applyFont="1" applyFill="1" applyBorder="1" applyAlignment="1" applyProtection="1">
      <alignment horizontal="center"/>
      <protection/>
    </xf>
    <xf numFmtId="49" fontId="16" fillId="34" borderId="33" xfId="0" applyNumberFormat="1" applyFont="1" applyFill="1" applyBorder="1" applyAlignment="1" applyProtection="1">
      <alignment horizontal="center"/>
      <protection/>
    </xf>
    <xf numFmtId="1" fontId="16" fillId="34" borderId="34" xfId="0" applyNumberFormat="1" applyFont="1" applyFill="1" applyBorder="1" applyAlignment="1" applyProtection="1">
      <alignment horizontal="center"/>
      <protection/>
    </xf>
    <xf numFmtId="49" fontId="16" fillId="34" borderId="35" xfId="0" applyNumberFormat="1" applyFont="1" applyFill="1" applyBorder="1" applyAlignment="1" applyProtection="1">
      <alignment horizontal="left"/>
      <protection/>
    </xf>
    <xf numFmtId="191" fontId="16" fillId="34" borderId="35" xfId="0" applyNumberFormat="1" applyFont="1" applyFill="1" applyBorder="1" applyAlignment="1" applyProtection="1">
      <alignment horizontal="center"/>
      <protection/>
    </xf>
    <xf numFmtId="191" fontId="16" fillId="34" borderId="36" xfId="0" applyNumberFormat="1" applyFont="1" applyFill="1" applyBorder="1" applyAlignment="1" applyProtection="1">
      <alignment horizontal="center"/>
      <protection/>
    </xf>
    <xf numFmtId="49" fontId="16" fillId="34" borderId="0" xfId="0" applyNumberFormat="1" applyFont="1" applyFill="1" applyBorder="1" applyAlignment="1" applyProtection="1">
      <alignment horizontal="center"/>
      <protection/>
    </xf>
    <xf numFmtId="1" fontId="16" fillId="34" borderId="37" xfId="0" applyNumberFormat="1" applyFont="1" applyFill="1" applyBorder="1" applyAlignment="1" applyProtection="1">
      <alignment horizontal="center"/>
      <protection/>
    </xf>
    <xf numFmtId="49" fontId="16" fillId="34" borderId="38" xfId="0" applyNumberFormat="1" applyFont="1" applyFill="1" applyBorder="1" applyAlignment="1" applyProtection="1">
      <alignment horizontal="left"/>
      <protection/>
    </xf>
    <xf numFmtId="0" fontId="0" fillId="34" borderId="39" xfId="0" applyFont="1" applyFill="1" applyBorder="1" applyAlignment="1" applyProtection="1">
      <alignment/>
      <protection/>
    </xf>
    <xf numFmtId="49" fontId="14" fillId="4" borderId="37" xfId="0" applyNumberFormat="1" applyFont="1" applyFill="1" applyBorder="1" applyAlignment="1" applyProtection="1">
      <alignment/>
      <protection locked="0"/>
    </xf>
    <xf numFmtId="0" fontId="7" fillId="27" borderId="21" xfId="0" applyFont="1" applyFill="1" applyBorder="1" applyAlignment="1" applyProtection="1">
      <alignment vertical="center"/>
      <protection locked="0"/>
    </xf>
    <xf numFmtId="0" fontId="0" fillId="27" borderId="21" xfId="0" applyFont="1" applyFill="1" applyBorder="1" applyAlignment="1" applyProtection="1">
      <alignment horizontal="right"/>
      <protection locked="0"/>
    </xf>
    <xf numFmtId="0" fontId="0" fillId="27" borderId="17" xfId="0" applyFill="1" applyBorder="1" applyAlignment="1" applyProtection="1">
      <alignment horizontal="right"/>
      <protection locked="0"/>
    </xf>
    <xf numFmtId="0" fontId="5" fillId="27" borderId="19" xfId="0" applyFont="1" applyFill="1" applyBorder="1" applyAlignment="1" applyProtection="1">
      <alignment horizontal="center"/>
      <protection/>
    </xf>
    <xf numFmtId="208" fontId="0" fillId="0" borderId="1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27" borderId="21" xfId="0" applyFont="1" applyFill="1" applyBorder="1" applyAlignment="1" applyProtection="1">
      <alignment vertical="center"/>
      <protection locked="0"/>
    </xf>
    <xf numFmtId="0" fontId="7" fillId="27" borderId="18" xfId="0" applyFont="1" applyFill="1" applyBorder="1" applyAlignment="1" applyProtection="1">
      <alignment vertical="center"/>
      <protection locked="0"/>
    </xf>
    <xf numFmtId="0" fontId="7" fillId="27" borderId="18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vertical="center"/>
      <protection locked="0"/>
    </xf>
    <xf numFmtId="49" fontId="15" fillId="34" borderId="36" xfId="0" applyNumberFormat="1" applyFont="1" applyFill="1" applyBorder="1" applyAlignment="1" applyProtection="1">
      <alignment horizontal="left"/>
      <protection locked="0"/>
    </xf>
    <xf numFmtId="49" fontId="0" fillId="34" borderId="4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27" borderId="41" xfId="0" applyFont="1" applyFill="1" applyBorder="1" applyAlignment="1" applyProtection="1">
      <alignment horizontal="center"/>
      <protection locked="0"/>
    </xf>
    <xf numFmtId="208" fontId="0" fillId="0" borderId="0" xfId="0" applyNumberFormat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42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 wrapText="1"/>
      <protection locked="0"/>
    </xf>
    <xf numFmtId="208" fontId="0" fillId="0" borderId="0" xfId="0" applyNumberFormat="1" applyAlignment="1" applyProtection="1">
      <alignment/>
      <protection locked="0"/>
    </xf>
    <xf numFmtId="49" fontId="14" fillId="4" borderId="37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42" fontId="9" fillId="27" borderId="42" xfId="0" applyNumberFormat="1" applyFont="1" applyFill="1" applyBorder="1" applyAlignment="1" applyProtection="1">
      <alignment/>
      <protection/>
    </xf>
    <xf numFmtId="49" fontId="18" fillId="34" borderId="36" xfId="0" applyNumberFormat="1" applyFont="1" applyFill="1" applyBorder="1" applyAlignment="1" applyProtection="1">
      <alignment horizontal="left"/>
      <protection/>
    </xf>
    <xf numFmtId="49" fontId="18" fillId="34" borderId="37" xfId="0" applyNumberFormat="1" applyFont="1" applyFill="1" applyBorder="1" applyAlignment="1" applyProtection="1">
      <alignment horizontal="left"/>
      <protection/>
    </xf>
    <xf numFmtId="49" fontId="18" fillId="34" borderId="43" xfId="0" applyNumberFormat="1" applyFont="1" applyFill="1" applyBorder="1" applyAlignment="1" applyProtection="1">
      <alignment horizontal="left"/>
      <protection/>
    </xf>
    <xf numFmtId="49" fontId="18" fillId="34" borderId="0" xfId="0" applyNumberFormat="1" applyFont="1" applyFill="1" applyBorder="1" applyAlignment="1" applyProtection="1">
      <alignment horizontal="left"/>
      <protection locked="0"/>
    </xf>
    <xf numFmtId="49" fontId="18" fillId="34" borderId="44" xfId="0" applyNumberFormat="1" applyFont="1" applyFill="1" applyBorder="1" applyAlignment="1" applyProtection="1">
      <alignment horizontal="left"/>
      <protection/>
    </xf>
    <xf numFmtId="0" fontId="9" fillId="33" borderId="22" xfId="0" applyFont="1" applyFill="1" applyBorder="1" applyAlignment="1" applyProtection="1">
      <alignment horizontal="right"/>
      <protection/>
    </xf>
    <xf numFmtId="0" fontId="1" fillId="0" borderId="22" xfId="0" applyFont="1" applyBorder="1" applyAlignment="1" applyProtection="1">
      <alignment/>
      <protection/>
    </xf>
    <xf numFmtId="0" fontId="5" fillId="27" borderId="19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1" fillId="27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 applyProtection="1" quotePrefix="1">
      <alignment horizontal="left" wrapText="1"/>
      <protection/>
    </xf>
    <xf numFmtId="0" fontId="0" fillId="0" borderId="45" xfId="0" applyNumberFormat="1" applyFont="1" applyBorder="1" applyAlignment="1" applyProtection="1" quotePrefix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371475</xdr:colOff>
      <xdr:row>3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28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323850</xdr:colOff>
      <xdr:row>3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12.28125" style="61" customWidth="1"/>
    <col min="2" max="2" width="16.140625" style="61" customWidth="1"/>
    <col min="3" max="3" width="14.57421875" style="61" customWidth="1"/>
    <col min="4" max="4" width="30.7109375" style="61" customWidth="1"/>
    <col min="5" max="5" width="10.140625" style="61" customWidth="1"/>
    <col min="6" max="6" width="18.7109375" style="61" customWidth="1"/>
    <col min="7" max="16384" width="11.57421875" style="61" customWidth="1"/>
  </cols>
  <sheetData>
    <row r="1" spans="3:6" ht="21.75" customHeight="1">
      <c r="C1" s="89" t="s">
        <v>3</v>
      </c>
      <c r="D1" s="89"/>
      <c r="E1" s="89"/>
      <c r="F1" s="89"/>
    </row>
    <row r="2" spans="3:6" ht="17.25" customHeight="1" thickBot="1">
      <c r="C2" s="89" t="s">
        <v>4</v>
      </c>
      <c r="D2" s="89"/>
      <c r="E2" s="89"/>
      <c r="F2" s="89"/>
    </row>
    <row r="3" spans="3:14" ht="18" thickBot="1">
      <c r="C3" s="90" t="s">
        <v>5</v>
      </c>
      <c r="D3" s="90"/>
      <c r="E3" s="90"/>
      <c r="F3" s="90"/>
      <c r="I3" s="34"/>
      <c r="J3" s="35" t="s">
        <v>25</v>
      </c>
      <c r="K3" s="36"/>
      <c r="L3" s="36"/>
      <c r="M3" s="36"/>
      <c r="N3" s="37"/>
    </row>
    <row r="4" spans="3:14" ht="46.5">
      <c r="C4" s="91" t="s">
        <v>50</v>
      </c>
      <c r="D4" s="91"/>
      <c r="E4" s="91"/>
      <c r="F4" s="91"/>
      <c r="I4" s="38" t="s">
        <v>26</v>
      </c>
      <c r="J4" s="39" t="s">
        <v>27</v>
      </c>
      <c r="K4" s="40" t="s">
        <v>28</v>
      </c>
      <c r="L4" s="41"/>
      <c r="M4" s="42"/>
      <c r="N4" s="39" t="s">
        <v>29</v>
      </c>
    </row>
    <row r="5" spans="1:14" ht="23.25" customHeight="1">
      <c r="A5" s="2" t="s">
        <v>6</v>
      </c>
      <c r="B5" s="1"/>
      <c r="C5" s="1"/>
      <c r="D5" s="1"/>
      <c r="E5" s="1"/>
      <c r="F5" s="1"/>
      <c r="I5" s="43" t="s">
        <v>30</v>
      </c>
      <c r="J5" s="44">
        <v>0.529</v>
      </c>
      <c r="K5" s="45">
        <v>0.316</v>
      </c>
      <c r="L5" s="46" t="s">
        <v>31</v>
      </c>
      <c r="M5" s="47">
        <v>1065</v>
      </c>
      <c r="N5" s="44">
        <v>0.37</v>
      </c>
    </row>
    <row r="6" spans="1:14" ht="14.25" customHeight="1">
      <c r="A6" s="2" t="s">
        <v>7</v>
      </c>
      <c r="B6" s="1"/>
      <c r="C6" s="1"/>
      <c r="D6" s="1"/>
      <c r="E6" s="1"/>
      <c r="F6" s="1"/>
      <c r="I6" s="48" t="s">
        <v>24</v>
      </c>
      <c r="J6" s="49">
        <v>0.606</v>
      </c>
      <c r="K6" s="50">
        <v>0.34</v>
      </c>
      <c r="L6" s="51" t="s">
        <v>31</v>
      </c>
      <c r="M6" s="52">
        <v>1330</v>
      </c>
      <c r="N6" s="49">
        <v>0.407</v>
      </c>
    </row>
    <row r="7" spans="9:14" ht="14.25">
      <c r="I7" s="48" t="s">
        <v>32</v>
      </c>
      <c r="J7" s="49">
        <v>0.636</v>
      </c>
      <c r="K7" s="50">
        <v>0.357</v>
      </c>
      <c r="L7" s="51" t="s">
        <v>31</v>
      </c>
      <c r="M7" s="52">
        <v>1395</v>
      </c>
      <c r="N7" s="49">
        <v>0.427</v>
      </c>
    </row>
    <row r="8" spans="1:14" ht="17.25">
      <c r="A8" s="62" t="s">
        <v>8</v>
      </c>
      <c r="B8" s="63"/>
      <c r="C8" s="29"/>
      <c r="D8" s="27"/>
      <c r="E8" s="27"/>
      <c r="F8" s="28"/>
      <c r="I8" s="48" t="s">
        <v>33</v>
      </c>
      <c r="J8" s="49">
        <v>0.665</v>
      </c>
      <c r="K8" s="50">
        <v>0.374</v>
      </c>
      <c r="L8" s="51" t="s">
        <v>31</v>
      </c>
      <c r="M8" s="52">
        <v>1457</v>
      </c>
      <c r="N8" s="49">
        <v>0.447</v>
      </c>
    </row>
    <row r="9" spans="1:14" ht="18" thickBot="1">
      <c r="A9" s="62" t="s">
        <v>9</v>
      </c>
      <c r="B9" s="64"/>
      <c r="C9" s="29"/>
      <c r="D9" s="27"/>
      <c r="E9" s="27" t="s">
        <v>44</v>
      </c>
      <c r="F9" s="28"/>
      <c r="I9" s="48" t="s">
        <v>34</v>
      </c>
      <c r="J9" s="49">
        <v>0.697</v>
      </c>
      <c r="K9" s="50">
        <v>0.394</v>
      </c>
      <c r="L9" s="51" t="s">
        <v>31</v>
      </c>
      <c r="M9" s="52">
        <v>1515</v>
      </c>
      <c r="N9" s="49">
        <v>0.47</v>
      </c>
    </row>
    <row r="10" spans="1:14" ht="18.75" customHeight="1">
      <c r="A10" s="65" t="s">
        <v>10</v>
      </c>
      <c r="B10" s="56"/>
      <c r="C10" s="30"/>
      <c r="D10" s="27"/>
      <c r="E10" s="27"/>
      <c r="F10" s="28"/>
      <c r="I10" s="53" t="s">
        <v>39</v>
      </c>
      <c r="J10" s="54"/>
      <c r="K10" s="54"/>
      <c r="L10" s="54"/>
      <c r="M10" s="54"/>
      <c r="N10" s="54"/>
    </row>
    <row r="11" spans="1:14" ht="18.75" customHeight="1">
      <c r="A11" s="66" t="s">
        <v>23</v>
      </c>
      <c r="C11" s="55" t="s">
        <v>30</v>
      </c>
      <c r="D11" s="77" t="s">
        <v>38</v>
      </c>
      <c r="E11" s="88" t="s">
        <v>47</v>
      </c>
      <c r="I11" s="67"/>
      <c r="J11" s="68"/>
      <c r="K11" s="68"/>
      <c r="L11" s="68"/>
      <c r="M11" s="68"/>
      <c r="N11" s="68"/>
    </row>
    <row r="12" spans="4:5" ht="12.75" customHeight="1">
      <c r="D12" s="69"/>
      <c r="E12" s="69"/>
    </row>
    <row r="13" spans="1:6" ht="41.25">
      <c r="A13" s="3" t="s">
        <v>0</v>
      </c>
      <c r="B13" s="4" t="s">
        <v>11</v>
      </c>
      <c r="C13" s="5" t="s">
        <v>12</v>
      </c>
      <c r="D13" s="6" t="s">
        <v>1</v>
      </c>
      <c r="E13" s="6" t="s">
        <v>13</v>
      </c>
      <c r="F13" s="6" t="s">
        <v>2</v>
      </c>
    </row>
    <row r="14" spans="1:6" ht="15" customHeight="1">
      <c r="A14" s="31" t="s">
        <v>51</v>
      </c>
      <c r="B14" s="32"/>
      <c r="C14" s="32"/>
      <c r="D14" s="86" t="s">
        <v>46</v>
      </c>
      <c r="E14" s="33"/>
      <c r="F14" s="32"/>
    </row>
    <row r="15" spans="1:6" ht="15" customHeight="1">
      <c r="A15" s="7"/>
      <c r="B15" s="8"/>
      <c r="C15" s="8"/>
      <c r="D15" s="8"/>
      <c r="E15" s="26"/>
      <c r="F15" s="8"/>
    </row>
    <row r="16" spans="1:6" ht="15" customHeight="1">
      <c r="A16" s="7"/>
      <c r="B16" s="8"/>
      <c r="C16" s="8"/>
      <c r="D16" s="8"/>
      <c r="E16" s="9"/>
      <c r="F16" s="8"/>
    </row>
    <row r="17" spans="1:6" ht="15" customHeight="1">
      <c r="A17" s="7"/>
      <c r="B17" s="8"/>
      <c r="C17" s="8"/>
      <c r="D17" s="8"/>
      <c r="E17" s="9"/>
      <c r="F17" s="8"/>
    </row>
    <row r="18" spans="1:6" ht="15" customHeight="1">
      <c r="A18" s="7"/>
      <c r="B18" s="8"/>
      <c r="C18" s="8"/>
      <c r="D18" s="8"/>
      <c r="E18" s="9"/>
      <c r="F18" s="8"/>
    </row>
    <row r="19" spans="1:6" ht="15" customHeight="1">
      <c r="A19" s="7"/>
      <c r="B19" s="8"/>
      <c r="C19" s="8"/>
      <c r="D19" s="8"/>
      <c r="E19" s="9"/>
      <c r="F19" s="8"/>
    </row>
    <row r="20" spans="1:6" ht="15" customHeight="1">
      <c r="A20" s="7"/>
      <c r="B20" s="8"/>
      <c r="C20" s="8"/>
      <c r="D20" s="8"/>
      <c r="E20" s="9"/>
      <c r="F20" s="8"/>
    </row>
    <row r="21" spans="1:6" ht="15" customHeight="1">
      <c r="A21" s="60"/>
      <c r="B21" s="8"/>
      <c r="C21" s="8"/>
      <c r="D21" s="8"/>
      <c r="E21" s="9"/>
      <c r="F21" s="10"/>
    </row>
    <row r="22" spans="1:6" ht="15" customHeight="1">
      <c r="A22" s="7"/>
      <c r="B22" s="8"/>
      <c r="C22" s="10"/>
      <c r="D22" s="10"/>
      <c r="E22" s="9"/>
      <c r="F22" s="10"/>
    </row>
    <row r="23" spans="1:6" ht="15" customHeight="1">
      <c r="A23" s="7"/>
      <c r="B23" s="8"/>
      <c r="C23" s="10"/>
      <c r="D23" s="10"/>
      <c r="E23" s="9"/>
      <c r="F23" s="10"/>
    </row>
    <row r="24" spans="1:6" ht="15" customHeight="1">
      <c r="A24" s="7"/>
      <c r="B24" s="8"/>
      <c r="C24" s="10"/>
      <c r="D24" s="10"/>
      <c r="E24" s="9"/>
      <c r="F24" s="10"/>
    </row>
    <row r="25" spans="1:6" ht="15" customHeight="1">
      <c r="A25" s="7"/>
      <c r="B25" s="8"/>
      <c r="C25" s="10"/>
      <c r="D25" s="10"/>
      <c r="E25" s="9"/>
      <c r="F25" s="10"/>
    </row>
    <row r="26" spans="1:6" ht="15" customHeight="1">
      <c r="A26" s="7"/>
      <c r="B26" s="8"/>
      <c r="C26" s="10"/>
      <c r="D26" s="10"/>
      <c r="E26" s="9"/>
      <c r="F26" s="10"/>
    </row>
    <row r="27" spans="1:6" ht="15" customHeight="1">
      <c r="A27" s="7"/>
      <c r="B27" s="8"/>
      <c r="C27" s="10"/>
      <c r="D27" s="10"/>
      <c r="E27" s="9"/>
      <c r="F27" s="10"/>
    </row>
    <row r="28" spans="1:6" ht="15" customHeight="1">
      <c r="A28" s="7"/>
      <c r="B28" s="8"/>
      <c r="C28" s="10"/>
      <c r="D28" s="10"/>
      <c r="E28" s="9"/>
      <c r="F28" s="10"/>
    </row>
    <row r="29" spans="1:6" ht="15" customHeight="1">
      <c r="A29" s="7"/>
      <c r="B29" s="8"/>
      <c r="C29" s="10"/>
      <c r="D29" s="10"/>
      <c r="E29" s="9"/>
      <c r="F29" s="10"/>
    </row>
    <row r="30" spans="1:6" ht="15" customHeight="1">
      <c r="A30" s="7"/>
      <c r="B30" s="10"/>
      <c r="C30" s="10"/>
      <c r="D30" s="10"/>
      <c r="E30" s="9"/>
      <c r="F30" s="10"/>
    </row>
    <row r="31" spans="1:6" ht="15" customHeight="1">
      <c r="A31" s="7"/>
      <c r="B31" s="8"/>
      <c r="C31" s="10"/>
      <c r="D31" s="10"/>
      <c r="E31" s="9"/>
      <c r="F31" s="10"/>
    </row>
    <row r="32" spans="1:6" ht="15" customHeight="1">
      <c r="A32" s="7"/>
      <c r="B32" s="10"/>
      <c r="C32" s="10"/>
      <c r="D32" s="10"/>
      <c r="E32" s="9"/>
      <c r="F32" s="10"/>
    </row>
    <row r="33" spans="1:6" ht="15" customHeight="1">
      <c r="A33" s="7"/>
      <c r="B33" s="10"/>
      <c r="C33" s="10"/>
      <c r="D33" s="10"/>
      <c r="E33" s="9"/>
      <c r="F33" s="10"/>
    </row>
    <row r="34" spans="1:6" ht="15" customHeight="1">
      <c r="A34" s="7"/>
      <c r="B34" s="10"/>
      <c r="C34" s="10"/>
      <c r="D34" s="10"/>
      <c r="E34" s="9"/>
      <c r="F34" s="10"/>
    </row>
    <row r="35" spans="1:6" ht="15" customHeight="1">
      <c r="A35" s="7"/>
      <c r="B35" s="10"/>
      <c r="C35" s="10"/>
      <c r="D35" s="10"/>
      <c r="E35" s="9"/>
      <c r="F35" s="10"/>
    </row>
    <row r="36" spans="1:6" ht="15" customHeight="1" thickBot="1">
      <c r="A36" s="11"/>
      <c r="B36" s="12"/>
      <c r="C36" s="12"/>
      <c r="D36" s="12"/>
      <c r="E36" s="13"/>
      <c r="F36" s="14"/>
    </row>
    <row r="37" spans="1:6" ht="19.5" customHeight="1">
      <c r="A37" s="15" t="s">
        <v>35</v>
      </c>
      <c r="B37" s="16"/>
      <c r="C37" s="16"/>
      <c r="D37" s="17" t="s">
        <v>14</v>
      </c>
      <c r="E37" s="78">
        <f>SUM(E14:E36)</f>
        <v>0</v>
      </c>
      <c r="F37" s="70" t="s">
        <v>15</v>
      </c>
    </row>
    <row r="38" spans="1:6" ht="15">
      <c r="A38" s="18" t="s">
        <v>36</v>
      </c>
      <c r="B38" s="1"/>
      <c r="C38" s="1"/>
      <c r="D38" s="17" t="s">
        <v>37</v>
      </c>
      <c r="E38" s="78">
        <f>IF(E37=0,"",IF(E37&gt;=20000,E37*VLOOKUP(C11,I5:N9,6,0),IF(E37&gt;5000,E37*VLOOKUP(C11,I5:N9,3,0)+VLOOKUP(C11,I5:N9,5,0),E37*VLOOKUP(C11,I5:N9,2,0))))</f>
      </c>
      <c r="F38" s="87" t="s">
        <v>48</v>
      </c>
    </row>
    <row r="39" spans="1:6" ht="15">
      <c r="A39" s="71" t="s">
        <v>16</v>
      </c>
      <c r="B39" s="1"/>
      <c r="C39" s="1"/>
      <c r="D39" s="85" t="s">
        <v>45</v>
      </c>
      <c r="E39" s="19"/>
      <c r="F39" s="59"/>
    </row>
    <row r="40" spans="4:6" ht="18.75" customHeight="1" thickBot="1">
      <c r="D40" s="85" t="s">
        <v>17</v>
      </c>
      <c r="E40" s="19"/>
      <c r="F40" s="24"/>
    </row>
    <row r="41" spans="1:6" ht="18.75" customHeight="1" thickBot="1">
      <c r="A41" s="92" t="s">
        <v>18</v>
      </c>
      <c r="B41" s="92"/>
      <c r="D41" s="20" t="s">
        <v>19</v>
      </c>
      <c r="E41" s="79" t="e">
        <f>E38-E39+E40</f>
        <v>#VALUE!</v>
      </c>
      <c r="F41" s="25"/>
    </row>
    <row r="42" spans="1:5" ht="6" customHeight="1">
      <c r="A42" s="92"/>
      <c r="B42" s="92"/>
      <c r="D42" s="72"/>
      <c r="E42" s="73"/>
    </row>
    <row r="43" spans="1:6" ht="12" customHeight="1">
      <c r="A43" s="93" t="s">
        <v>22</v>
      </c>
      <c r="B43" s="93"/>
      <c r="C43" s="93"/>
      <c r="D43" s="93"/>
      <c r="E43" s="94"/>
      <c r="F43" s="87" t="s">
        <v>49</v>
      </c>
    </row>
    <row r="44" spans="1:6" s="74" customFormat="1" ht="12.75" customHeight="1">
      <c r="A44" s="81" t="s">
        <v>42</v>
      </c>
      <c r="B44" s="21"/>
      <c r="C44" s="80"/>
      <c r="D44" s="80"/>
      <c r="E44" s="21"/>
      <c r="F44" s="24"/>
    </row>
    <row r="45" spans="1:6" s="74" customFormat="1" ht="15.75" thickBot="1">
      <c r="A45" s="82" t="s">
        <v>41</v>
      </c>
      <c r="B45" s="21"/>
      <c r="C45" s="84"/>
      <c r="D45" s="83"/>
      <c r="E45" s="75"/>
      <c r="F45" s="25"/>
    </row>
    <row r="46" spans="2:6" s="74" customFormat="1" ht="13.5" thickBot="1">
      <c r="B46" s="57" t="s">
        <v>20</v>
      </c>
      <c r="C46" s="22"/>
      <c r="D46" s="58" t="s">
        <v>21</v>
      </c>
      <c r="E46" s="23"/>
      <c r="F46" s="25"/>
    </row>
    <row r="47" ht="14.25" customHeight="1"/>
    <row r="48" ht="19.5" customHeight="1">
      <c r="A48" s="76"/>
    </row>
    <row r="49" ht="12.75">
      <c r="A49" s="76"/>
    </row>
    <row r="50" ht="12.75">
      <c r="A50" s="76"/>
    </row>
    <row r="51" ht="12.75">
      <c r="A51" s="76"/>
    </row>
    <row r="52" ht="12.75">
      <c r="A52" s="76"/>
    </row>
    <row r="53" ht="12.75">
      <c r="A53" s="76"/>
    </row>
    <row r="54" ht="12.75">
      <c r="A54" s="76"/>
    </row>
    <row r="55" ht="12.75">
      <c r="A55" s="76"/>
    </row>
    <row r="56" ht="12.75">
      <c r="A56" s="76"/>
    </row>
    <row r="57" ht="12.75">
      <c r="A57" s="76"/>
    </row>
    <row r="58" ht="12.75">
      <c r="A58" s="76"/>
    </row>
    <row r="59" ht="12.75">
      <c r="A59" s="76"/>
    </row>
    <row r="60" ht="12.75">
      <c r="A60" s="76"/>
    </row>
    <row r="61" ht="12.75">
      <c r="A61" s="76"/>
    </row>
    <row r="62" ht="12.75">
      <c r="A62" s="76"/>
    </row>
    <row r="63" ht="12.75">
      <c r="A63" s="76"/>
    </row>
    <row r="64" ht="12.75">
      <c r="A64" s="76"/>
    </row>
    <row r="65" ht="12.75">
      <c r="A65" s="76"/>
    </row>
    <row r="66" ht="12.75">
      <c r="A66" s="76"/>
    </row>
    <row r="67" ht="12.75">
      <c r="A67" s="76"/>
    </row>
    <row r="68" ht="12.75">
      <c r="A68" s="76"/>
    </row>
    <row r="69" ht="12.75">
      <c r="A69" s="76"/>
    </row>
    <row r="70" ht="12.75">
      <c r="A70" s="76"/>
    </row>
    <row r="71" ht="12.75">
      <c r="A71" s="76"/>
    </row>
    <row r="72" ht="12.75">
      <c r="A72" s="76"/>
    </row>
    <row r="73" ht="12.75">
      <c r="A73" s="76"/>
    </row>
    <row r="74" ht="12.75">
      <c r="A74" s="76"/>
    </row>
    <row r="75" ht="12.75">
      <c r="A75" s="76"/>
    </row>
    <row r="76" ht="12.75">
      <c r="A76" s="76"/>
    </row>
    <row r="77" ht="12.75">
      <c r="A77" s="76"/>
    </row>
    <row r="78" ht="12.75">
      <c r="A78" s="76"/>
    </row>
  </sheetData>
  <sheetProtection password="9F50" sheet="1" formatCells="0" formatColumns="0" formatRows="0" insertColumns="0" insertRows="0" deleteRows="0" selectLockedCells="1"/>
  <mergeCells count="6">
    <mergeCell ref="C1:F1"/>
    <mergeCell ref="C2:F2"/>
    <mergeCell ref="C3:F3"/>
    <mergeCell ref="C4:F4"/>
    <mergeCell ref="A41:B42"/>
    <mergeCell ref="A43:E43"/>
  </mergeCells>
  <dataValidations count="3">
    <dataValidation type="list" allowBlank="1" showInputMessage="1" showErrorMessage="1" sqref="C11">
      <formula1>"3 CV et moins,4 CV,5 CV ,6 CV,7 CV et plus"</formula1>
    </dataValidation>
    <dataValidation type="list" allowBlank="1" showInputMessage="1" showErrorMessage="1" sqref="D11">
      <formula1>"Thermiques-Hydrogène-Hybrides,100% Electriques,Motos&gt;50cm3"</formula1>
    </dataValidation>
    <dataValidation type="whole" allowBlank="1" showInputMessage="1" showErrorMessage="1" sqref="E14:E36">
      <formula1>0</formula1>
      <formula2>100000</formula2>
    </dataValidation>
  </dataValidations>
  <printOptions/>
  <pageMargins left="0.21" right="0.15" top="0.52" bottom="0.53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3">
      <selection activeCell="G13" sqref="G13"/>
    </sheetView>
  </sheetViews>
  <sheetFormatPr defaultColWidth="11.421875" defaultRowHeight="12.75"/>
  <cols>
    <col min="1" max="1" width="11.57421875" style="61" customWidth="1"/>
    <col min="2" max="2" width="15.8515625" style="61" customWidth="1"/>
    <col min="3" max="3" width="13.421875" style="61" customWidth="1"/>
    <col min="4" max="4" width="30.7109375" style="61" customWidth="1"/>
    <col min="5" max="5" width="11.28125" style="61" customWidth="1"/>
    <col min="6" max="6" width="18.00390625" style="61" customWidth="1"/>
    <col min="7" max="16384" width="11.57421875" style="61" customWidth="1"/>
  </cols>
  <sheetData>
    <row r="1" spans="3:6" ht="21.75" customHeight="1">
      <c r="C1" s="89" t="s">
        <v>3</v>
      </c>
      <c r="D1" s="89"/>
      <c r="E1" s="89"/>
      <c r="F1" s="89"/>
    </row>
    <row r="2" spans="3:6" ht="17.25" customHeight="1" thickBot="1">
      <c r="C2" s="89" t="s">
        <v>4</v>
      </c>
      <c r="D2" s="89"/>
      <c r="E2" s="89"/>
      <c r="F2" s="89"/>
    </row>
    <row r="3" spans="3:14" ht="18" thickBot="1">
      <c r="C3" s="90" t="s">
        <v>5</v>
      </c>
      <c r="D3" s="90"/>
      <c r="E3" s="90"/>
      <c r="F3" s="90"/>
      <c r="I3" s="34"/>
      <c r="J3" s="35" t="s">
        <v>25</v>
      </c>
      <c r="K3" s="36"/>
      <c r="L3" s="36"/>
      <c r="M3" s="36"/>
      <c r="N3" s="37"/>
    </row>
    <row r="4" spans="3:14" ht="46.5">
      <c r="C4" s="91" t="s">
        <v>50</v>
      </c>
      <c r="D4" s="91"/>
      <c r="E4" s="91"/>
      <c r="F4" s="91"/>
      <c r="I4" s="38" t="s">
        <v>26</v>
      </c>
      <c r="J4" s="39" t="s">
        <v>27</v>
      </c>
      <c r="K4" s="40" t="s">
        <v>28</v>
      </c>
      <c r="L4" s="41"/>
      <c r="M4" s="42"/>
      <c r="N4" s="39" t="s">
        <v>29</v>
      </c>
    </row>
    <row r="5" spans="1:14" ht="23.25" customHeight="1">
      <c r="A5" s="2" t="s">
        <v>6</v>
      </c>
      <c r="B5" s="1"/>
      <c r="C5" s="1"/>
      <c r="D5" s="1"/>
      <c r="E5" s="1"/>
      <c r="F5" s="1"/>
      <c r="I5" s="43" t="s">
        <v>30</v>
      </c>
      <c r="J5" s="44">
        <v>0.635</v>
      </c>
      <c r="K5" s="45">
        <v>0.379</v>
      </c>
      <c r="L5" s="46" t="s">
        <v>31</v>
      </c>
      <c r="M5" s="47">
        <v>1278</v>
      </c>
      <c r="N5" s="44">
        <v>0.444</v>
      </c>
    </row>
    <row r="6" spans="1:14" ht="14.25" customHeight="1">
      <c r="A6" s="2" t="s">
        <v>7</v>
      </c>
      <c r="B6" s="1"/>
      <c r="C6" s="1"/>
      <c r="D6" s="1"/>
      <c r="E6" s="1"/>
      <c r="F6" s="1"/>
      <c r="I6" s="48" t="s">
        <v>24</v>
      </c>
      <c r="J6" s="49">
        <v>0.727</v>
      </c>
      <c r="K6" s="50">
        <v>0.408</v>
      </c>
      <c r="L6" s="51" t="s">
        <v>31</v>
      </c>
      <c r="M6" s="52">
        <v>1596</v>
      </c>
      <c r="N6" s="49">
        <v>0.488</v>
      </c>
    </row>
    <row r="7" spans="9:14" ht="14.25">
      <c r="I7" s="48" t="s">
        <v>32</v>
      </c>
      <c r="J7" s="49">
        <v>0.763</v>
      </c>
      <c r="K7" s="50">
        <v>0.428</v>
      </c>
      <c r="L7" s="51" t="s">
        <v>31</v>
      </c>
      <c r="M7" s="52">
        <v>1674</v>
      </c>
      <c r="N7" s="49">
        <v>0.512</v>
      </c>
    </row>
    <row r="8" spans="1:14" ht="17.25">
      <c r="A8" s="62" t="s">
        <v>8</v>
      </c>
      <c r="B8" s="63"/>
      <c r="C8" s="29"/>
      <c r="D8" s="27"/>
      <c r="E8" s="27"/>
      <c r="F8" s="28"/>
      <c r="I8" s="48" t="s">
        <v>33</v>
      </c>
      <c r="J8" s="49">
        <v>0.798</v>
      </c>
      <c r="K8" s="50">
        <v>1.449</v>
      </c>
      <c r="L8" s="51" t="s">
        <v>31</v>
      </c>
      <c r="M8" s="52">
        <v>1748</v>
      </c>
      <c r="N8" s="49">
        <v>0.536</v>
      </c>
    </row>
    <row r="9" spans="1:14" ht="18" thickBot="1">
      <c r="A9" s="62" t="s">
        <v>9</v>
      </c>
      <c r="B9" s="64"/>
      <c r="C9" s="29"/>
      <c r="D9" s="27"/>
      <c r="E9" s="27" t="s">
        <v>44</v>
      </c>
      <c r="F9" s="28"/>
      <c r="I9" s="48" t="s">
        <v>34</v>
      </c>
      <c r="J9" s="49">
        <v>0.836</v>
      </c>
      <c r="K9" s="50">
        <v>0.473</v>
      </c>
      <c r="L9" s="51" t="s">
        <v>31</v>
      </c>
      <c r="M9" s="52">
        <v>1818</v>
      </c>
      <c r="N9" s="49">
        <v>0.564</v>
      </c>
    </row>
    <row r="10" spans="1:14" ht="18.75" customHeight="1">
      <c r="A10" s="65" t="s">
        <v>10</v>
      </c>
      <c r="B10" s="56"/>
      <c r="C10" s="30"/>
      <c r="D10" s="27"/>
      <c r="E10" s="27"/>
      <c r="F10" s="28"/>
      <c r="I10" s="53" t="s">
        <v>39</v>
      </c>
      <c r="J10" s="54"/>
      <c r="K10" s="54"/>
      <c r="L10" s="54"/>
      <c r="M10" s="54"/>
      <c r="N10" s="54"/>
    </row>
    <row r="11" spans="1:14" ht="18.75" customHeight="1">
      <c r="A11" s="66" t="s">
        <v>23</v>
      </c>
      <c r="C11" s="55" t="s">
        <v>30</v>
      </c>
      <c r="D11" s="77" t="s">
        <v>40</v>
      </c>
      <c r="E11" s="88" t="s">
        <v>47</v>
      </c>
      <c r="I11" s="67"/>
      <c r="J11" s="68"/>
      <c r="K11" s="68"/>
      <c r="L11" s="68"/>
      <c r="M11" s="68"/>
      <c r="N11" s="68"/>
    </row>
    <row r="12" spans="4:5" ht="12.75" customHeight="1">
      <c r="D12" s="69"/>
      <c r="E12" s="69"/>
    </row>
    <row r="13" spans="1:6" ht="41.25">
      <c r="A13" s="3" t="s">
        <v>0</v>
      </c>
      <c r="B13" s="4" t="s">
        <v>11</v>
      </c>
      <c r="C13" s="5" t="s">
        <v>12</v>
      </c>
      <c r="D13" s="6" t="s">
        <v>1</v>
      </c>
      <c r="E13" s="6" t="s">
        <v>13</v>
      </c>
      <c r="F13" s="6" t="s">
        <v>2</v>
      </c>
    </row>
    <row r="14" spans="1:6" ht="15" customHeight="1">
      <c r="A14" s="31" t="s">
        <v>51</v>
      </c>
      <c r="B14" s="32"/>
      <c r="C14" s="32"/>
      <c r="D14" s="86" t="s">
        <v>46</v>
      </c>
      <c r="E14" s="33"/>
      <c r="F14" s="32"/>
    </row>
    <row r="15" spans="1:6" ht="15" customHeight="1">
      <c r="A15" s="7"/>
      <c r="B15" s="8"/>
      <c r="C15" s="8"/>
      <c r="D15" s="8"/>
      <c r="E15" s="9"/>
      <c r="F15" s="8"/>
    </row>
    <row r="16" spans="1:6" ht="15" customHeight="1">
      <c r="A16" s="7"/>
      <c r="B16" s="8"/>
      <c r="C16" s="8"/>
      <c r="D16" s="8"/>
      <c r="E16" s="26"/>
      <c r="F16" s="8"/>
    </row>
    <row r="17" spans="1:6" ht="15" customHeight="1">
      <c r="A17" s="7"/>
      <c r="B17" s="8"/>
      <c r="C17" s="8"/>
      <c r="D17" s="8"/>
      <c r="E17" s="9"/>
      <c r="F17" s="8"/>
    </row>
    <row r="18" spans="1:6" ht="15" customHeight="1">
      <c r="A18" s="7"/>
      <c r="B18" s="8"/>
      <c r="C18" s="8"/>
      <c r="D18" s="8"/>
      <c r="E18" s="9"/>
      <c r="F18" s="8"/>
    </row>
    <row r="19" spans="1:6" ht="15" customHeight="1">
      <c r="A19" s="7"/>
      <c r="B19" s="8"/>
      <c r="C19" s="8"/>
      <c r="D19" s="8"/>
      <c r="E19" s="9"/>
      <c r="F19" s="8"/>
    </row>
    <row r="20" spans="1:6" ht="15" customHeight="1">
      <c r="A20" s="7"/>
      <c r="B20" s="8"/>
      <c r="C20" s="8"/>
      <c r="D20" s="8"/>
      <c r="E20" s="9"/>
      <c r="F20" s="8"/>
    </row>
    <row r="21" spans="1:6" ht="15" customHeight="1">
      <c r="A21" s="7"/>
      <c r="B21" s="8"/>
      <c r="C21" s="8"/>
      <c r="D21" s="8"/>
      <c r="E21" s="9"/>
      <c r="F21" s="8"/>
    </row>
    <row r="22" spans="1:6" ht="15" customHeight="1">
      <c r="A22" s="60"/>
      <c r="B22" s="8"/>
      <c r="C22" s="8"/>
      <c r="D22" s="8"/>
      <c r="E22" s="9"/>
      <c r="F22" s="10"/>
    </row>
    <row r="23" spans="1:6" ht="15" customHeight="1">
      <c r="A23" s="7"/>
      <c r="B23" s="8"/>
      <c r="C23" s="10"/>
      <c r="D23" s="10"/>
      <c r="E23" s="9"/>
      <c r="F23" s="10"/>
    </row>
    <row r="24" spans="1:6" ht="15" customHeight="1">
      <c r="A24" s="7"/>
      <c r="B24" s="8"/>
      <c r="C24" s="10"/>
      <c r="D24" s="10"/>
      <c r="E24" s="9"/>
      <c r="F24" s="10"/>
    </row>
    <row r="25" spans="1:6" ht="15" customHeight="1">
      <c r="A25" s="7"/>
      <c r="B25" s="8"/>
      <c r="C25" s="10"/>
      <c r="D25" s="10"/>
      <c r="E25" s="9"/>
      <c r="F25" s="10"/>
    </row>
    <row r="26" spans="1:6" ht="15" customHeight="1">
      <c r="A26" s="7"/>
      <c r="B26" s="8"/>
      <c r="C26" s="10"/>
      <c r="D26" s="10"/>
      <c r="E26" s="9"/>
      <c r="F26" s="10"/>
    </row>
    <row r="27" spans="1:6" ht="15" customHeight="1">
      <c r="A27" s="7"/>
      <c r="B27" s="8"/>
      <c r="C27" s="10"/>
      <c r="D27" s="10"/>
      <c r="E27" s="9"/>
      <c r="F27" s="10"/>
    </row>
    <row r="28" spans="1:6" ht="15" customHeight="1">
      <c r="A28" s="7"/>
      <c r="B28" s="8"/>
      <c r="C28" s="10"/>
      <c r="D28" s="10"/>
      <c r="E28" s="9"/>
      <c r="F28" s="10"/>
    </row>
    <row r="29" spans="1:6" ht="15" customHeight="1">
      <c r="A29" s="7"/>
      <c r="B29" s="8"/>
      <c r="C29" s="10"/>
      <c r="D29" s="10"/>
      <c r="E29" s="9"/>
      <c r="F29" s="10"/>
    </row>
    <row r="30" spans="1:6" ht="15" customHeight="1">
      <c r="A30" s="7"/>
      <c r="B30" s="8"/>
      <c r="C30" s="10"/>
      <c r="D30" s="10"/>
      <c r="E30" s="9"/>
      <c r="F30" s="10"/>
    </row>
    <row r="31" spans="1:6" ht="15" customHeight="1">
      <c r="A31" s="7"/>
      <c r="B31" s="10"/>
      <c r="C31" s="10"/>
      <c r="D31" s="10"/>
      <c r="E31" s="9"/>
      <c r="F31" s="10"/>
    </row>
    <row r="32" spans="1:6" ht="15" customHeight="1">
      <c r="A32" s="7"/>
      <c r="B32" s="10"/>
      <c r="C32" s="10"/>
      <c r="D32" s="10"/>
      <c r="E32" s="9"/>
      <c r="F32" s="10"/>
    </row>
    <row r="33" spans="1:6" ht="15" customHeight="1">
      <c r="A33" s="7"/>
      <c r="B33" s="10"/>
      <c r="C33" s="10"/>
      <c r="D33" s="10"/>
      <c r="E33" s="9"/>
      <c r="F33" s="10"/>
    </row>
    <row r="34" spans="1:6" ht="15" customHeight="1" thickBot="1">
      <c r="A34" s="11"/>
      <c r="B34" s="12"/>
      <c r="C34" s="12"/>
      <c r="D34" s="12"/>
      <c r="E34" s="13"/>
      <c r="F34" s="14"/>
    </row>
    <row r="35" spans="1:6" ht="19.5" customHeight="1">
      <c r="A35" s="15" t="s">
        <v>35</v>
      </c>
      <c r="B35" s="16"/>
      <c r="C35" s="16"/>
      <c r="D35" s="17" t="s">
        <v>14</v>
      </c>
      <c r="E35" s="78">
        <f>SUM(E14:E34)</f>
        <v>0</v>
      </c>
      <c r="F35" s="70" t="s">
        <v>15</v>
      </c>
    </row>
    <row r="36" spans="1:6" ht="15">
      <c r="A36" s="18" t="s">
        <v>36</v>
      </c>
      <c r="B36" s="1"/>
      <c r="C36" s="1"/>
      <c r="D36" s="17" t="s">
        <v>37</v>
      </c>
      <c r="E36" s="78">
        <f>IF(E35=0,"",IF(E35&gt;=20000,E35*VLOOKUP(C11,I5:N9,6,0),IF(E35&gt;5000,E35*VLOOKUP(C11,I5:N9,3,0)+VLOOKUP(C11,I5:N9,5,0),E35*VLOOKUP(C11,I5:N9,2,0))))</f>
      </c>
      <c r="F36" s="87" t="s">
        <v>48</v>
      </c>
    </row>
    <row r="37" spans="1:6" ht="15">
      <c r="A37" s="71" t="s">
        <v>16</v>
      </c>
      <c r="B37" s="1"/>
      <c r="C37" s="1"/>
      <c r="D37" s="85" t="s">
        <v>45</v>
      </c>
      <c r="E37" s="19"/>
      <c r="F37" s="59"/>
    </row>
    <row r="38" spans="4:6" ht="18.75" customHeight="1" thickBot="1">
      <c r="D38" s="85" t="s">
        <v>17</v>
      </c>
      <c r="E38" s="19"/>
      <c r="F38" s="24"/>
    </row>
    <row r="39" spans="1:6" ht="18.75" customHeight="1" thickBot="1">
      <c r="A39" s="92" t="s">
        <v>18</v>
      </c>
      <c r="B39" s="92"/>
      <c r="D39" s="20" t="s">
        <v>19</v>
      </c>
      <c r="E39" s="79" t="e">
        <f>E36-E37+E38</f>
        <v>#VALUE!</v>
      </c>
      <c r="F39" s="25"/>
    </row>
    <row r="40" spans="1:5" ht="6" customHeight="1">
      <c r="A40" s="92"/>
      <c r="B40" s="92"/>
      <c r="D40" s="72"/>
      <c r="E40" s="73"/>
    </row>
    <row r="41" spans="1:6" ht="12" customHeight="1">
      <c r="A41" s="93" t="s">
        <v>22</v>
      </c>
      <c r="B41" s="93"/>
      <c r="C41" s="93"/>
      <c r="D41" s="93"/>
      <c r="E41" s="94"/>
      <c r="F41" s="87" t="s">
        <v>49</v>
      </c>
    </row>
    <row r="42" spans="1:6" s="74" customFormat="1" ht="12.75" customHeight="1">
      <c r="A42" s="81" t="s">
        <v>42</v>
      </c>
      <c r="B42" s="21"/>
      <c r="C42" s="80"/>
      <c r="D42" s="80"/>
      <c r="E42" s="21"/>
      <c r="F42" s="24"/>
    </row>
    <row r="43" spans="1:6" s="74" customFormat="1" ht="15.75" thickBot="1">
      <c r="A43" s="82" t="s">
        <v>41</v>
      </c>
      <c r="B43" s="21"/>
      <c r="C43" s="84"/>
      <c r="D43" s="83" t="s">
        <v>43</v>
      </c>
      <c r="E43" s="75"/>
      <c r="F43" s="25"/>
    </row>
    <row r="44" spans="2:6" s="74" customFormat="1" ht="13.5" thickBot="1">
      <c r="B44" s="57" t="s">
        <v>20</v>
      </c>
      <c r="C44" s="22"/>
      <c r="D44" s="58" t="s">
        <v>21</v>
      </c>
      <c r="E44" s="23"/>
      <c r="F44" s="25"/>
    </row>
    <row r="45" ht="14.25" customHeight="1"/>
    <row r="46" ht="19.5" customHeight="1">
      <c r="A46" s="76"/>
    </row>
    <row r="47" ht="12.75">
      <c r="A47" s="76"/>
    </row>
    <row r="48" ht="12.75">
      <c r="A48" s="76"/>
    </row>
    <row r="49" ht="12.75">
      <c r="A49" s="76"/>
    </row>
    <row r="50" ht="12.75">
      <c r="A50" s="76"/>
    </row>
    <row r="51" ht="12.75">
      <c r="A51" s="76"/>
    </row>
    <row r="52" ht="12.75">
      <c r="A52" s="76"/>
    </row>
    <row r="53" ht="12.75">
      <c r="A53" s="76"/>
    </row>
    <row r="54" ht="12.75">
      <c r="A54" s="76"/>
    </row>
    <row r="55" ht="12.75">
      <c r="A55" s="76"/>
    </row>
    <row r="56" ht="12.75">
      <c r="A56" s="76"/>
    </row>
    <row r="57" ht="12.75">
      <c r="A57" s="76"/>
    </row>
    <row r="58" ht="12.75">
      <c r="A58" s="76"/>
    </row>
    <row r="59" ht="12.75">
      <c r="A59" s="76"/>
    </row>
    <row r="60" ht="12.75">
      <c r="A60" s="76"/>
    </row>
    <row r="61" ht="12.75">
      <c r="A61" s="76"/>
    </row>
    <row r="62" ht="12.75">
      <c r="A62" s="76"/>
    </row>
    <row r="63" ht="12.75">
      <c r="A63" s="76"/>
    </row>
    <row r="64" ht="12.75">
      <c r="A64" s="76"/>
    </row>
    <row r="65" ht="12.75">
      <c r="A65" s="76"/>
    </row>
    <row r="66" ht="12.75">
      <c r="A66" s="76"/>
    </row>
    <row r="67" ht="12.75">
      <c r="A67" s="76"/>
    </row>
    <row r="68" ht="12.75">
      <c r="A68" s="76"/>
    </row>
    <row r="69" ht="12.75">
      <c r="A69" s="76"/>
    </row>
    <row r="70" ht="12.75">
      <c r="A70" s="76"/>
    </row>
    <row r="71" ht="12.75">
      <c r="A71" s="76"/>
    </row>
    <row r="72" ht="12.75">
      <c r="A72" s="76"/>
    </row>
    <row r="73" ht="12.75">
      <c r="A73" s="76"/>
    </row>
    <row r="74" ht="12.75">
      <c r="A74" s="76"/>
    </row>
    <row r="75" ht="12.75">
      <c r="A75" s="76"/>
    </row>
    <row r="76" ht="12.75">
      <c r="A76" s="76"/>
    </row>
  </sheetData>
  <sheetProtection password="9F50" sheet="1" formatCells="0" formatColumns="0" formatRows="0" insertColumns="0" insertRows="0" deleteRows="0" selectLockedCells="1"/>
  <mergeCells count="6">
    <mergeCell ref="C1:F1"/>
    <mergeCell ref="C2:F2"/>
    <mergeCell ref="C3:F3"/>
    <mergeCell ref="C4:F4"/>
    <mergeCell ref="A39:B40"/>
    <mergeCell ref="A41:E41"/>
  </mergeCells>
  <dataValidations count="3">
    <dataValidation type="list" allowBlank="1" showInputMessage="1" showErrorMessage="1" sqref="D11">
      <formula1>"Thermiques-Hydrogène-Hybrides,100% Electriques,Motos&gt;50cm3"</formula1>
    </dataValidation>
    <dataValidation type="list" allowBlank="1" showInputMessage="1" showErrorMessage="1" sqref="C11">
      <formula1>"3 CV et moins,4 CV,5 CV ,6 CV,7 CV et plus"</formula1>
    </dataValidation>
    <dataValidation type="whole" allowBlank="1" showInputMessage="1" showErrorMessage="1" sqref="E14:E34">
      <formula1>0</formula1>
      <formula2>100000</formula2>
    </dataValidation>
  </dataValidations>
  <printOptions/>
  <pageMargins left="0.18" right="0.19" top="0.52" bottom="0.5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</dc:creator>
  <cp:keywords/>
  <dc:description/>
  <cp:lastModifiedBy>NadineT</cp:lastModifiedBy>
  <cp:lastPrinted>2023-04-27T14:29:17Z</cp:lastPrinted>
  <dcterms:created xsi:type="dcterms:W3CDTF">2001-08-08T11:00:54Z</dcterms:created>
  <dcterms:modified xsi:type="dcterms:W3CDTF">2024-04-09T16:34:16Z</dcterms:modified>
  <cp:category/>
  <cp:version/>
  <cp:contentType/>
  <cp:contentStatus/>
</cp:coreProperties>
</file>